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BF8F3041-473C-4AD8-89F9-F6F90645E1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Hoja1!$A$1:$N$52</definedName>
  </definedNames>
  <calcPr calcId="181029"/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6" i="1"/>
  <c r="D27" i="1"/>
  <c r="C27" i="1"/>
  <c r="B27" i="1"/>
  <c r="A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A11" i="1"/>
  <c r="N10" i="1"/>
  <c r="A10" i="1"/>
  <c r="N9" i="1"/>
  <c r="N8" i="1"/>
  <c r="N7" i="1"/>
  <c r="N6" i="1"/>
  <c r="A5" i="1"/>
  <c r="N27" i="1" l="1"/>
</calcChain>
</file>

<file path=xl/sharedStrings.xml><?xml version="1.0" encoding="utf-8"?>
<sst xmlns="http://schemas.openxmlformats.org/spreadsheetml/2006/main" count="48" uniqueCount="36">
  <si>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</si>
  <si>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</si>
  <si>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</si>
  <si>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</si>
  <si>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</si>
  <si>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</si>
  <si>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</si>
  <si>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</si>
  <si>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</si>
  <si>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</si>
  <si>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</si>
  <si>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</si>
  <si>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</si>
  <si>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</si>
  <si>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</si>
  <si>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</si>
  <si>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</si>
  <si>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</si>
  <si>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</si>
  <si>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</si>
  <si>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</si>
  <si>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</si>
  <si>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</si>
  <si>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</si>
  <si>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</si>
  <si>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</si>
  <si>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</si>
  <si>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</si>
  <si>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</si>
  <si>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</si>
  <si>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</si>
  <si>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</si>
  <si>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</si>
  <si>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</si>
  <si>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TITULAR DE TRANSPARENCIA: C.P. ENRIQUE HERNANDEZ PLATA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</si>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</sst>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4" fontId="5" fillId="0" borderId="4" xfId="0" applyNumberFormat="1" applyFont="1" applyBorder="1"/>
    <xf numFmtId="4" fontId="5" fillId="0" borderId="5" xfId="0" applyNumberFormat="1" applyFont="1" applyBorder="1"/>
    <xf numFmtId="0" fontId="1" fillId="0" borderId="0" xfId="0" applyFont="1" applyAlignment="1">
      <alignment horizontal="right"/>
    </xf>
    <xf numFmtId="4" fontId="1" fillId="0" borderId="6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98511384193307"/>
          <c:y val="0.12090849611229247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1.9799367164176221E-3"/>
                  <c:y val="0.48922051718344728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0"/>
                  <c:y val="0.42042051983176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-1.0224949698481101E-3"/>
                  <c:y val="0.49249260894578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0"/>
                  <c:y val="0.43243253468410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26670396.16</c:v>
                </c:pt>
                <c:pt idx="1">
                  <c:v>22513699.850000001</c:v>
                </c:pt>
                <c:pt idx="2">
                  <c:v>32278820.489999998</c:v>
                </c:pt>
                <c:pt idx="3">
                  <c:v>24372401.559999999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28</xdr:row>
      <xdr:rowOff>123825</xdr:rowOff>
    </xdr:from>
    <xdr:to>
      <xdr:col>14</xdr:col>
      <xdr:colOff>28574</xdr:colOff>
      <xdr:row>50</xdr:row>
      <xdr:rowOff>161924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lina.gallegos/AppData/Local/Microsoft/Windows/Temporary%20Internet%20Files/Content.Outlook/3VCBSM8Q/NUEVO%20ICAI/ICAI%202014/ICAI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 21 FRACC XXIII"/>
      <sheetName val="ART. 21 FRACC XLI"/>
      <sheetName val="ART.21 FRACCXLI"/>
    </sheetNames>
    <sheetDataSet>
      <sheetData sheetId="0" refreshError="1"/>
      <sheetData sheetId="1" refreshError="1">
        <row r="6">
          <cell r="A6" t="str">
            <v>CONCEPTO DE INGRESO</v>
          </cell>
        </row>
        <row r="10">
          <cell r="A10" t="str">
            <v>Agua Residual</v>
          </cell>
        </row>
        <row r="11">
          <cell r="A11" t="str">
            <v>Saneamiento</v>
          </cell>
        </row>
        <row r="16">
          <cell r="A16" t="str">
            <v>Bonificaciones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A4" sqref="A4:N4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5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5.75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x14ac:dyDescent="0.25">
      <c r="A3" s="11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ht="15.75" x14ac:dyDescent="0.25">
      <c r="A4" s="11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" t="str">
        <f>'[1]ART. 21 FRACC XLI'!A6</f>
        <v>CONCEPTO DE INGRESO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  <c r="O5" s="7"/>
    </row>
    <row r="6" spans="1:15" ht="15.75" thickBot="1" x14ac:dyDescent="0.3">
      <c r="A6" s="2" t="s">
        <v>15</v>
      </c>
      <c r="B6" s="3">
        <v>15170930.34</v>
      </c>
      <c r="C6" s="3">
        <v>13539531.609999999</v>
      </c>
      <c r="D6" s="3">
        <v>17876097.719999999</v>
      </c>
      <c r="E6" s="3">
        <v>15026728.859999999</v>
      </c>
      <c r="F6" s="3"/>
      <c r="G6" s="3"/>
      <c r="H6" s="3"/>
      <c r="I6" s="3"/>
      <c r="J6" s="3"/>
      <c r="K6" s="3"/>
      <c r="L6" s="3"/>
      <c r="M6" s="3"/>
      <c r="N6" s="3">
        <f>SUM(B6:M6)</f>
        <v>61613288.530000001</v>
      </c>
    </row>
    <row r="7" spans="1:15" ht="15.75" thickBot="1" x14ac:dyDescent="0.3">
      <c r="A7" s="2" t="s">
        <v>16</v>
      </c>
      <c r="B7" s="4">
        <v>3564391.07</v>
      </c>
      <c r="C7" s="4">
        <v>3270802.65</v>
      </c>
      <c r="D7" s="3">
        <v>4000537.8</v>
      </c>
      <c r="E7" s="3">
        <v>3627531.89</v>
      </c>
      <c r="F7" s="3"/>
      <c r="G7" s="3"/>
      <c r="H7" s="3"/>
      <c r="I7" s="3"/>
      <c r="J7" s="3"/>
      <c r="K7" s="3"/>
      <c r="L7" s="3"/>
      <c r="M7" s="3"/>
      <c r="N7" s="3">
        <f t="shared" ref="N7:N26" si="0">SUM(B7:M7)</f>
        <v>14463263.41</v>
      </c>
    </row>
    <row r="8" spans="1:15" ht="15.75" thickBot="1" x14ac:dyDescent="0.3">
      <c r="A8" s="2" t="s">
        <v>17</v>
      </c>
      <c r="B8" s="4">
        <v>5625624.54</v>
      </c>
      <c r="C8" s="4">
        <v>4396468.47</v>
      </c>
      <c r="D8" s="3">
        <v>8496400.2699999996</v>
      </c>
      <c r="E8" s="3">
        <v>4340083.74</v>
      </c>
      <c r="F8" s="3"/>
      <c r="G8" s="3"/>
      <c r="H8" s="3"/>
      <c r="I8" s="3"/>
      <c r="J8" s="3"/>
      <c r="K8" s="3"/>
      <c r="L8" s="3"/>
      <c r="M8" s="3"/>
      <c r="N8" s="3">
        <f t="shared" si="0"/>
        <v>22858577.020000003</v>
      </c>
    </row>
    <row r="9" spans="1:15" ht="15.75" thickBot="1" x14ac:dyDescent="0.3">
      <c r="A9" s="2" t="s">
        <v>18</v>
      </c>
      <c r="B9" s="4">
        <v>1204144.3700000001</v>
      </c>
      <c r="C9" s="4">
        <v>939826.01</v>
      </c>
      <c r="D9" s="3">
        <v>1335362.4099999999</v>
      </c>
      <c r="E9" s="3">
        <v>841724.21</v>
      </c>
      <c r="F9" s="3"/>
      <c r="G9" s="3"/>
      <c r="H9" s="3"/>
      <c r="I9" s="3"/>
      <c r="J9" s="3"/>
      <c r="K9" s="3"/>
      <c r="L9" s="3"/>
      <c r="M9" s="3"/>
      <c r="N9" s="3">
        <f t="shared" si="0"/>
        <v>4321057</v>
      </c>
    </row>
    <row r="10" spans="1:15" ht="15.75" thickBot="1" x14ac:dyDescent="0.3">
      <c r="A10" s="2" t="str">
        <f>'[1]ART. 21 FRACC XLI'!A10</f>
        <v>Agua Residual</v>
      </c>
      <c r="B10" s="4">
        <v>0</v>
      </c>
      <c r="C10" s="4">
        <v>0</v>
      </c>
      <c r="D10" s="4">
        <v>0</v>
      </c>
      <c r="E10" s="4">
        <v>0</v>
      </c>
      <c r="F10" s="3"/>
      <c r="G10" s="3"/>
      <c r="H10" s="3"/>
      <c r="I10" s="3"/>
      <c r="J10" s="3"/>
      <c r="K10" s="3"/>
      <c r="L10" s="3"/>
      <c r="M10" s="3"/>
      <c r="N10" s="3">
        <f t="shared" si="0"/>
        <v>0</v>
      </c>
    </row>
    <row r="11" spans="1:15" ht="15.75" thickBot="1" x14ac:dyDescent="0.3">
      <c r="A11" s="2" t="str">
        <f>'[1]ART. 21 FRACC XLI'!A11</f>
        <v>Saneamiento</v>
      </c>
      <c r="B11" s="4">
        <v>339137.09</v>
      </c>
      <c r="C11" s="4">
        <v>335176.69</v>
      </c>
      <c r="D11" s="3">
        <v>376307.35</v>
      </c>
      <c r="E11" s="3">
        <v>344436.34</v>
      </c>
      <c r="F11" s="3"/>
      <c r="G11" s="3"/>
      <c r="H11" s="3"/>
      <c r="I11" s="3"/>
      <c r="J11" s="3"/>
      <c r="K11" s="3"/>
      <c r="L11" s="3"/>
      <c r="M11" s="3"/>
      <c r="N11" s="3">
        <f t="shared" si="0"/>
        <v>1395057.47</v>
      </c>
    </row>
    <row r="12" spans="1:15" ht="15.75" thickBot="1" x14ac:dyDescent="0.3">
      <c r="A12" s="2" t="s">
        <v>19</v>
      </c>
      <c r="B12" s="4">
        <v>436700.14</v>
      </c>
      <c r="C12" s="4">
        <v>153127.51</v>
      </c>
      <c r="D12" s="3">
        <v>232034.54</v>
      </c>
      <c r="E12" s="3">
        <v>223889.08</v>
      </c>
      <c r="F12" s="3"/>
      <c r="G12" s="3"/>
      <c r="H12" s="3"/>
      <c r="I12" s="3"/>
      <c r="J12" s="3"/>
      <c r="K12" s="3"/>
      <c r="L12" s="3"/>
      <c r="M12" s="3"/>
      <c r="N12" s="3">
        <f t="shared" si="0"/>
        <v>1045751.27</v>
      </c>
    </row>
    <row r="13" spans="1:15" ht="15.75" thickBot="1" x14ac:dyDescent="0.3">
      <c r="A13" s="2" t="s">
        <v>20</v>
      </c>
      <c r="B13" s="4">
        <v>842759.58</v>
      </c>
      <c r="C13" s="4">
        <v>573300.15</v>
      </c>
      <c r="D13" s="3">
        <v>679552.22</v>
      </c>
      <c r="E13" s="3">
        <v>593871.69999999995</v>
      </c>
      <c r="F13" s="3"/>
      <c r="G13" s="3"/>
      <c r="H13" s="3"/>
      <c r="I13" s="3"/>
      <c r="J13" s="3"/>
      <c r="K13" s="3"/>
      <c r="L13" s="3"/>
      <c r="M13" s="3"/>
      <c r="N13" s="3">
        <f t="shared" si="0"/>
        <v>2689483.65</v>
      </c>
    </row>
    <row r="14" spans="1:15" ht="15.75" thickBot="1" x14ac:dyDescent="0.3">
      <c r="A14" s="2" t="s">
        <v>21</v>
      </c>
      <c r="B14" s="4">
        <v>0</v>
      </c>
      <c r="C14" s="4">
        <v>0</v>
      </c>
      <c r="D14" s="4">
        <v>0</v>
      </c>
      <c r="E14" s="3">
        <v>117254.22</v>
      </c>
      <c r="F14" s="3"/>
      <c r="G14" s="3"/>
      <c r="H14" s="3"/>
      <c r="I14" s="3"/>
      <c r="J14" s="3"/>
      <c r="K14" s="3"/>
      <c r="L14" s="3"/>
      <c r="M14" s="3"/>
      <c r="N14" s="3">
        <f t="shared" si="0"/>
        <v>117254.22</v>
      </c>
    </row>
    <row r="15" spans="1:15" ht="15.75" thickBot="1" x14ac:dyDescent="0.3">
      <c r="A15" s="2" t="s">
        <v>22</v>
      </c>
      <c r="B15" s="4">
        <v>248533.32</v>
      </c>
      <c r="C15" s="4">
        <v>182226.67</v>
      </c>
      <c r="D15" s="4">
        <v>230827.12</v>
      </c>
      <c r="E15" s="4">
        <v>233821.55</v>
      </c>
      <c r="F15" s="3"/>
      <c r="G15" s="3"/>
      <c r="H15" s="3"/>
      <c r="I15" s="3"/>
      <c r="J15" s="3"/>
      <c r="K15" s="3"/>
      <c r="L15" s="3"/>
      <c r="M15" s="3"/>
      <c r="N15" s="3">
        <f t="shared" si="0"/>
        <v>895408.65999999992</v>
      </c>
    </row>
    <row r="16" spans="1:15" ht="15.75" thickBot="1" x14ac:dyDescent="0.3">
      <c r="A16" s="2" t="s">
        <v>23</v>
      </c>
      <c r="B16" s="4">
        <v>38845.730000000003</v>
      </c>
      <c r="C16" s="4">
        <v>38566</v>
      </c>
      <c r="D16" s="4">
        <v>45738.39</v>
      </c>
      <c r="E16" s="4">
        <v>60186.61</v>
      </c>
      <c r="F16" s="3"/>
      <c r="G16" s="3"/>
      <c r="H16" s="3"/>
      <c r="I16" s="3"/>
      <c r="J16" s="3"/>
      <c r="K16" s="3"/>
      <c r="L16" s="3"/>
      <c r="M16" s="3"/>
      <c r="N16" s="3">
        <f t="shared" si="0"/>
        <v>183336.73</v>
      </c>
    </row>
    <row r="17" spans="1:14" ht="15.75" thickBot="1" x14ac:dyDescent="0.3">
      <c r="A17" s="2" t="s">
        <v>24</v>
      </c>
      <c r="B17" s="4">
        <v>245051.68</v>
      </c>
      <c r="C17" s="4">
        <v>145689.57999999999</v>
      </c>
      <c r="D17" s="4">
        <v>238633.75</v>
      </c>
      <c r="E17" s="4">
        <v>203013.64</v>
      </c>
      <c r="F17" s="3"/>
      <c r="G17" s="3"/>
      <c r="H17" s="3"/>
      <c r="I17" s="3"/>
      <c r="J17" s="3"/>
      <c r="K17" s="3"/>
      <c r="L17" s="3"/>
      <c r="M17" s="3"/>
      <c r="N17" s="3">
        <f t="shared" si="0"/>
        <v>832388.65</v>
      </c>
    </row>
    <row r="18" spans="1:14" ht="15.75" thickBot="1" x14ac:dyDescent="0.3">
      <c r="A18" s="2" t="s">
        <v>25</v>
      </c>
      <c r="B18" s="4">
        <v>429400.05</v>
      </c>
      <c r="C18" s="4">
        <v>325875.09999999998</v>
      </c>
      <c r="D18" s="4">
        <v>392708.47</v>
      </c>
      <c r="E18" s="4">
        <v>288253.06</v>
      </c>
      <c r="F18" s="3"/>
      <c r="G18" s="3"/>
      <c r="H18" s="3"/>
      <c r="I18" s="3"/>
      <c r="J18" s="3"/>
      <c r="K18" s="3"/>
      <c r="L18" s="3"/>
      <c r="M18" s="3"/>
      <c r="N18" s="3">
        <f t="shared" si="0"/>
        <v>1436236.68</v>
      </c>
    </row>
    <row r="19" spans="1:14" ht="15.75" thickBot="1" x14ac:dyDescent="0.3">
      <c r="A19" s="2" t="s">
        <v>26</v>
      </c>
      <c r="B19" s="4">
        <v>119090.37</v>
      </c>
      <c r="C19" s="4">
        <v>116486.42</v>
      </c>
      <c r="D19" s="4">
        <v>120883.3</v>
      </c>
      <c r="E19" s="4">
        <v>161401.75</v>
      </c>
      <c r="F19" s="3"/>
      <c r="G19" s="3"/>
      <c r="H19" s="3"/>
      <c r="I19" s="3"/>
      <c r="J19" s="3"/>
      <c r="K19" s="3"/>
      <c r="L19" s="3"/>
      <c r="M19" s="3"/>
      <c r="N19" s="3">
        <f t="shared" si="0"/>
        <v>517861.83999999997</v>
      </c>
    </row>
    <row r="20" spans="1:14" ht="15.75" thickBot="1" x14ac:dyDescent="0.3">
      <c r="A20" s="2" t="s">
        <v>27</v>
      </c>
      <c r="B20" s="4">
        <v>55464.86</v>
      </c>
      <c r="C20" s="4">
        <v>0</v>
      </c>
      <c r="D20" s="4">
        <v>1726.6</v>
      </c>
      <c r="E20" s="4">
        <v>14106.32</v>
      </c>
      <c r="F20" s="3"/>
      <c r="G20" s="3"/>
      <c r="H20" s="3"/>
      <c r="I20" s="3"/>
      <c r="J20" s="3"/>
      <c r="K20" s="3"/>
      <c r="L20" s="3"/>
      <c r="M20" s="3"/>
      <c r="N20" s="3">
        <f t="shared" si="0"/>
        <v>71297.78</v>
      </c>
    </row>
    <row r="21" spans="1:14" ht="15.75" thickBot="1" x14ac:dyDescent="0.3">
      <c r="A21" s="2" t="s">
        <v>28</v>
      </c>
      <c r="B21" s="4">
        <v>171808.06</v>
      </c>
      <c r="C21" s="4">
        <v>50420.09</v>
      </c>
      <c r="D21" s="4">
        <v>42585.86</v>
      </c>
      <c r="E21" s="4">
        <v>31648.29</v>
      </c>
      <c r="F21" s="3"/>
      <c r="G21" s="3"/>
      <c r="H21" s="3"/>
      <c r="I21" s="3"/>
      <c r="J21" s="3"/>
      <c r="K21" s="3"/>
      <c r="L21" s="3"/>
      <c r="M21" s="3"/>
      <c r="N21" s="3">
        <f t="shared" si="0"/>
        <v>296462.3</v>
      </c>
    </row>
    <row r="22" spans="1:14" ht="15.75" thickBot="1" x14ac:dyDescent="0.3">
      <c r="A22" s="2" t="s">
        <v>29</v>
      </c>
      <c r="B22" s="4">
        <v>52080</v>
      </c>
      <c r="C22" s="4">
        <v>30101.59</v>
      </c>
      <c r="D22" s="4">
        <v>150913.25</v>
      </c>
      <c r="E22" s="4">
        <v>25735.95</v>
      </c>
      <c r="F22" s="3"/>
      <c r="G22" s="3"/>
      <c r="H22" s="3"/>
      <c r="I22" s="3"/>
      <c r="J22" s="3"/>
      <c r="K22" s="3"/>
      <c r="L22" s="3"/>
      <c r="M22" s="3"/>
      <c r="N22" s="3">
        <f t="shared" si="0"/>
        <v>258830.79</v>
      </c>
    </row>
    <row r="23" spans="1:14" ht="15.75" thickBot="1" x14ac:dyDescent="0.3">
      <c r="A23" s="2" t="s">
        <v>30</v>
      </c>
      <c r="B23" s="4">
        <v>136761.28</v>
      </c>
      <c r="C23" s="4">
        <v>94213.1</v>
      </c>
      <c r="D23" s="4">
        <v>157610.45000000001</v>
      </c>
      <c r="E23" s="4">
        <v>108985.76</v>
      </c>
      <c r="F23" s="3"/>
      <c r="G23" s="3"/>
      <c r="H23" s="3"/>
      <c r="I23" s="3"/>
      <c r="J23" s="3"/>
      <c r="K23" s="3"/>
      <c r="L23" s="3"/>
      <c r="M23" s="3"/>
      <c r="N23" s="3">
        <f t="shared" si="0"/>
        <v>497570.59</v>
      </c>
    </row>
    <row r="24" spans="1:14" ht="15.75" thickBot="1" x14ac:dyDescent="0.3">
      <c r="A24" s="2" t="s">
        <v>31</v>
      </c>
      <c r="B24" s="4">
        <v>23994.34</v>
      </c>
      <c r="C24" s="4">
        <v>18384.490000000002</v>
      </c>
      <c r="D24" s="4">
        <v>31923.97</v>
      </c>
      <c r="E24" s="4">
        <v>57277.31</v>
      </c>
      <c r="F24" s="3"/>
      <c r="G24" s="3"/>
      <c r="H24" s="3"/>
      <c r="I24" s="3"/>
      <c r="J24" s="3"/>
      <c r="K24" s="3"/>
      <c r="L24" s="3"/>
      <c r="M24" s="3"/>
      <c r="N24" s="3">
        <f t="shared" si="0"/>
        <v>131580.10999999999</v>
      </c>
    </row>
    <row r="25" spans="1:14" ht="15.75" thickBot="1" x14ac:dyDescent="0.3">
      <c r="A25" s="2" t="s">
        <v>32</v>
      </c>
      <c r="B25" s="4">
        <v>0</v>
      </c>
      <c r="C25" s="4">
        <v>0</v>
      </c>
      <c r="D25" s="4">
        <v>0</v>
      </c>
      <c r="E25" s="4">
        <v>0</v>
      </c>
      <c r="F25" s="3"/>
      <c r="G25" s="3"/>
      <c r="H25" s="3"/>
      <c r="I25" s="3"/>
      <c r="J25" s="3"/>
      <c r="K25" s="3"/>
      <c r="L25" s="3"/>
      <c r="M25" s="3"/>
      <c r="N25" s="3">
        <f t="shared" si="0"/>
        <v>0</v>
      </c>
    </row>
    <row r="26" spans="1:14" ht="15.75" thickBot="1" x14ac:dyDescent="0.3">
      <c r="A26" s="2" t="str">
        <f>'[1]ART. 21 FRACC XLI'!A16</f>
        <v>Bonificaciones</v>
      </c>
      <c r="B26" s="4">
        <v>-2034320.66</v>
      </c>
      <c r="C26" s="4">
        <v>-1696496.28</v>
      </c>
      <c r="D26" s="4">
        <v>-2131022.98</v>
      </c>
      <c r="E26" s="4">
        <v>-1927548.72</v>
      </c>
      <c r="F26" s="3"/>
      <c r="G26" s="3"/>
      <c r="H26" s="3"/>
      <c r="I26" s="3"/>
      <c r="J26" s="3"/>
      <c r="K26" s="3"/>
      <c r="L26" s="3"/>
      <c r="M26" s="3"/>
      <c r="N26" s="3">
        <f t="shared" si="0"/>
        <v>-7789388.6399999997</v>
      </c>
    </row>
    <row r="27" spans="1:14" ht="15.75" thickBot="1" x14ac:dyDescent="0.3">
      <c r="A27" s="5" t="s">
        <v>33</v>
      </c>
      <c r="B27" s="6">
        <f t="shared" ref="B27:N27" si="1">SUM(B6:B26)</f>
        <v>26670396.16</v>
      </c>
      <c r="C27" s="6">
        <f t="shared" si="1"/>
        <v>22513699.850000001</v>
      </c>
      <c r="D27" s="6">
        <f t="shared" si="1"/>
        <v>32278820.489999998</v>
      </c>
      <c r="E27" s="6">
        <f t="shared" si="1"/>
        <v>24372401.559999999</v>
      </c>
      <c r="F27" s="6">
        <f t="shared" si="1"/>
        <v>0</v>
      </c>
      <c r="G27" s="6">
        <f t="shared" si="1"/>
        <v>0</v>
      </c>
      <c r="H27" s="6">
        <f t="shared" si="1"/>
        <v>0</v>
      </c>
      <c r="I27" s="6">
        <f t="shared" si="1"/>
        <v>0</v>
      </c>
      <c r="J27" s="6">
        <f t="shared" si="1"/>
        <v>0</v>
      </c>
      <c r="K27" s="6">
        <f t="shared" si="1"/>
        <v>0</v>
      </c>
      <c r="L27" s="6">
        <f t="shared" si="1"/>
        <v>0</v>
      </c>
      <c r="M27" s="6">
        <f t="shared" si="1"/>
        <v>0</v>
      </c>
      <c r="N27" s="6">
        <f t="shared" si="1"/>
        <v>105835318.06000003</v>
      </c>
    </row>
    <row r="28" spans="1:14" ht="15.75" thickTop="1" x14ac:dyDescent="0.25"/>
  </sheetData>
  <mergeCells count="4">
    <mergeCell ref="A1:N1"/>
    <mergeCell ref="A2:N2"/>
    <mergeCell ref="A4:N4"/>
    <mergeCell ref="A3:N3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2023-05-11T17:55:26Z</cp:lastPrinted>
  <dcterms:created xsi:type="dcterms:W3CDTF">2021-02-02T18:14:04Z</dcterms:created>
  <dcterms:modified xsi:type="dcterms:W3CDTF">2023-05-11T19:04:13Z</dcterms:modified>
</cp:coreProperties>
</file>